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ngPC\Desktop\NGHỊ QUYẾT SỬA ĐỔI NQ 26\HỒ SƠ TRÌNH THẨM TRA\"/>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l="1"/>
  <c r="C14" i="1" s="1"/>
  <c r="C16" i="1"/>
  <c r="C12" i="1"/>
  <c r="C10" i="1"/>
  <c r="C18" i="1" l="1"/>
</calcChain>
</file>

<file path=xl/sharedStrings.xml><?xml version="1.0" encoding="utf-8"?>
<sst xmlns="http://schemas.openxmlformats.org/spreadsheetml/2006/main" count="20" uniqueCount="20">
  <si>
    <t>UBND TỈNH NINH BÌNH</t>
  </si>
  <si>
    <t>SỞ Y TẾ</t>
  </si>
  <si>
    <t>STT</t>
  </si>
  <si>
    <t>NỘI DUNG CHI</t>
  </si>
  <si>
    <t>Ghi chú</t>
  </si>
  <si>
    <t>A</t>
  </si>
  <si>
    <t>B</t>
  </si>
  <si>
    <t xml:space="preserve">Chế độ khám sức khỏe định kỳ hằng năm </t>
  </si>
  <si>
    <t>Hỗ trợ kinh phí khám, chữa bệnh tại các cơ sở y tế trong nước</t>
  </si>
  <si>
    <t>TỔNG CỘNG</t>
  </si>
  <si>
    <t xml:space="preserve">Thăm hỏi khi điều trị nội trú bệnh viện </t>
  </si>
  <si>
    <t xml:space="preserve">Hỗ trợ một lần khi bị bệnh hiểm nghèo </t>
  </si>
  <si>
    <t>Tiền</t>
  </si>
  <si>
    <t>ĐVT: Đồng</t>
  </si>
  <si>
    <t>Kinh phí bổ sung thêm để hỗ trợ cho các đối tượng: ý a,d,e g,h,i khoản 2 Điều 1 Nghị quyết này. Mức hỗ trợ 100% chi phí khám lâm sàng, cận lâm sàng và tiền thuốc theo hóa đơn thực tế của bệnh viện công lập cấp cơ bản thực hiện khám sức khỏe định kỳ cho đối tượng cung cấp. Tổng số đối tượng 1.595 x 3tr/người/lần khám/năm</t>
  </si>
  <si>
    <t>Kinh phí bổ sung để hỗ trợ: 03 triệu đồng/người/lần cho đối tượng bổ sung quy định tại điểm d,g,h,m khoản 2 Điều 1 Nghị quyết này. 1.681 đối tượng x 3tr/đối tượng x 2x 30%</t>
  </si>
  <si>
    <t>DỰ TOÁN KINH PHÍ NGHỊ QUYẾT THAY THẾ NGHỊ QUYẾT SỐ 26/2025/NQ-HĐND NGÀY 09/12/2025 CỦA HĐND</t>
  </si>
  <si>
    <t>Kinh phí bổ sung thêm để hỗ trợ cho đối tượng: quy định tại điểm a, b, c khoản 2 Điều 1 Nghị quyết này. Hỗ trợ 100% chi phí khám bệnh, chữa bệnh mà người bệnh phải đồng chi trả theo quy định của Luật Bảo hiểm y tế của các lân đi khám bệnh, chữa bệnh</t>
  </si>
  <si>
    <t>Kinh phí bổ sung để hỗ trợ: 80 triệu đồng/người/lần cho đối tượng quy định tại điểm g,h,m  khoản 2 Điều 1 Nghị quyết này. 1.681 đối tượng x 80tr/đối tượng  x 25%</t>
  </si>
  <si>
    <t>Số tiền bằng chữ: Bốn mươi tỷ không trăm bây mươi tư triệu bẩy trăm nghìn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</si>
</sst>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 _₫_-;\-* #,##0\ _₫_-;_-* &quot;-&quot;\ _₫_-;_-@_-"/>
    <numFmt numFmtId="165" formatCode="_-* #,##0.00\ _₫_-;\-* #,##0.00\ _₫_-;_-* &quot;-&quot;??\ _₫_-;_-@_-"/>
    <numFmt numFmtId="166" formatCode="_-* #,##0\ _₫_-;\-* #,##0\ _₫_-;_-* &quot;-&quot;??\ _₫_-;_-@_-"/>
    <numFmt numFmtId="167" formatCode="_(* #,##0_);_(* \(#,##0\);_(* &quot;-&quot;??_);_(@_)"/>
  </numFmts>
  <fonts count="14" x14ac:knownFonts="1">
    <font>
      <sz val="11"/>
      <color theme="1"/>
      <name val="Calibri"/>
      <family val="2"/>
      <scheme val="minor"/>
    </font>
    <font>
      <sz val="12"/>
      <name val="Times New Roman"/>
      <charset val="163"/>
    </font>
    <font>
      <b/>
      <sz val="12"/>
      <name val="Times New Roman"/>
      <family val="1"/>
    </font>
    <font>
      <b/>
      <sz val="14"/>
      <name val="Times New Roman"/>
      <family val="1"/>
    </font>
    <font>
      <sz val="12"/>
      <name val="Times New Roman"/>
      <family val="1"/>
    </font>
    <font>
      <i/>
      <sz val="12"/>
      <name val="Times New Roman"/>
      <family val="1"/>
    </font>
    <font>
      <b/>
      <sz val="13"/>
      <name val="Times New Roman"/>
      <family val="1"/>
    </font>
    <font>
      <sz val="11"/>
      <name val="Times New Roman"/>
      <family val="1"/>
    </font>
    <font>
      <b/>
      <sz val="11"/>
      <name val="Times New Roman"/>
      <family val="1"/>
    </font>
    <font>
      <b/>
      <u/>
      <sz val="14"/>
      <name val="Times New Roman"/>
      <family val="1"/>
    </font>
    <font>
      <sz val="12"/>
      <color theme="1"/>
      <name val="Times New Roman"/>
      <family val="1"/>
    </font>
    <font>
      <b/>
      <sz val="12"/>
      <color rgb="FF000000"/>
      <name val="Times New Roman"/>
      <family val="1"/>
    </font>
    <font>
      <sz val="11"/>
      <color theme="1"/>
      <name val="Calibri"/>
      <family val="2"/>
      <scheme val="minor"/>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2" fillId="0" borderId="0" applyFont="0" applyFill="0" applyBorder="0" applyAlignment="0" applyProtection="0"/>
  </cellStyleXfs>
  <cellXfs count="37">
    <xf numFmtId="0" fontId="0" fillId="0" borderId="0" xfId="0"/>
    <xf numFmtId="0" fontId="1" fillId="0" borderId="0" xfId="1"/>
    <xf numFmtId="166" fontId="4" fillId="2" borderId="1" xfId="2" applyNumberFormat="1" applyFont="1" applyFill="1" applyBorder="1" applyAlignment="1">
      <alignment horizontal="center" vertical="center" wrapText="1"/>
    </xf>
    <xf numFmtId="0" fontId="1" fillId="2" borderId="0" xfId="1" applyFill="1"/>
    <xf numFmtId="0" fontId="3" fillId="2" borderId="0" xfId="1" applyFont="1" applyFill="1" applyAlignment="1">
      <alignment horizontal="left"/>
    </xf>
    <xf numFmtId="0" fontId="2" fillId="0" borderId="1" xfId="1" applyFont="1" applyBorder="1"/>
    <xf numFmtId="0" fontId="8" fillId="2" borderId="0" xfId="1" applyFont="1" applyFill="1"/>
    <xf numFmtId="0" fontId="7" fillId="2" borderId="0" xfId="1" applyFont="1" applyFill="1"/>
    <xf numFmtId="0" fontId="8" fillId="2" borderId="0" xfId="1" applyFont="1" applyFill="1" applyAlignment="1">
      <alignment horizontal="left"/>
    </xf>
    <xf numFmtId="0" fontId="7" fillId="2" borderId="0" xfId="1" applyFont="1" applyFill="1" applyAlignment="1">
      <alignment horizontal="left"/>
    </xf>
    <xf numFmtId="0" fontId="3" fillId="2" borderId="0" xfId="1" applyFont="1" applyFill="1" applyAlignment="1">
      <alignment horizontal="center"/>
    </xf>
    <xf numFmtId="0" fontId="2" fillId="2" borderId="1" xfId="1" applyFont="1" applyFill="1" applyBorder="1" applyAlignment="1">
      <alignment horizontal="left" vertical="center" wrapText="1"/>
    </xf>
    <xf numFmtId="166" fontId="0" fillId="0" borderId="0" xfId="0" applyNumberFormat="1"/>
    <xf numFmtId="0" fontId="4" fillId="2" borderId="1" xfId="1" applyFont="1" applyFill="1" applyBorder="1" applyAlignment="1">
      <alignment horizontal="center" vertical="center" wrapText="1"/>
    </xf>
    <xf numFmtId="166" fontId="2" fillId="2" borderId="1" xfId="2" applyNumberFormat="1" applyFont="1" applyFill="1" applyBorder="1" applyAlignment="1">
      <alignment horizontal="center" vertical="center" wrapText="1"/>
    </xf>
    <xf numFmtId="0" fontId="10" fillId="0" borderId="1" xfId="0" applyFont="1" applyBorder="1" applyAlignment="1">
      <alignment horizontal="justify" vertical="center"/>
    </xf>
    <xf numFmtId="0" fontId="4" fillId="2" borderId="1" xfId="1" applyFont="1" applyFill="1" applyBorder="1" applyAlignment="1">
      <alignment horizontal="left" vertical="center" wrapText="1"/>
    </xf>
    <xf numFmtId="0" fontId="2" fillId="0" borderId="1" xfId="1" applyFont="1" applyBorder="1" applyAlignment="1">
      <alignment horizontal="justify" vertical="center"/>
    </xf>
    <xf numFmtId="0" fontId="11" fillId="0" borderId="1" xfId="1" applyFont="1" applyBorder="1" applyAlignment="1">
      <alignment horizontal="justify" vertical="center"/>
    </xf>
    <xf numFmtId="166" fontId="2" fillId="2" borderId="1" xfId="2" applyNumberFormat="1" applyFont="1" applyFill="1" applyBorder="1" applyAlignment="1">
      <alignment horizontal="left" vertical="center" wrapText="1"/>
    </xf>
    <xf numFmtId="0" fontId="2" fillId="2" borderId="1" xfId="1" applyFont="1" applyFill="1" applyBorder="1" applyAlignment="1">
      <alignment horizontal="center" vertical="center" wrapText="1"/>
    </xf>
    <xf numFmtId="167" fontId="0" fillId="0" borderId="0" xfId="4" applyNumberFormat="1" applyFont="1"/>
    <xf numFmtId="0" fontId="13" fillId="0" borderId="0" xfId="0" applyFont="1" applyAlignment="1">
      <alignment horizontal="justify" vertical="center"/>
    </xf>
    <xf numFmtId="166" fontId="2" fillId="2" borderId="1" xfId="2" applyNumberFormat="1" applyFont="1" applyFill="1" applyBorder="1" applyAlignment="1">
      <alignment horizontal="right" vertical="center"/>
    </xf>
    <xf numFmtId="0" fontId="5" fillId="2" borderId="0" xfId="1" applyFont="1" applyFill="1" applyBorder="1"/>
    <xf numFmtId="0" fontId="5" fillId="2" borderId="0" xfId="1" applyFont="1" applyFill="1" applyBorder="1" applyAlignment="1">
      <alignment horizontal="left"/>
    </xf>
    <xf numFmtId="0" fontId="3" fillId="2" borderId="0" xfId="1" applyFont="1" applyFill="1" applyAlignment="1">
      <alignment horizontal="center"/>
    </xf>
    <xf numFmtId="0" fontId="6" fillId="2" borderId="0" xfId="1" applyFont="1" applyFill="1" applyAlignment="1">
      <alignment horizontal="center" vertical="center" wrapText="1"/>
    </xf>
    <xf numFmtId="0" fontId="4" fillId="2" borderId="2" xfId="1" applyFont="1" applyFill="1" applyBorder="1" applyAlignment="1">
      <alignment horizontal="center"/>
    </xf>
    <xf numFmtId="0" fontId="1" fillId="2" borderId="2" xfId="1" applyFill="1" applyBorder="1" applyAlignment="1">
      <alignment horizontal="center"/>
    </xf>
    <xf numFmtId="0" fontId="9" fillId="2" borderId="0" xfId="1" applyFont="1" applyFill="1" applyAlignment="1">
      <alignment horizontal="center"/>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8" fillId="2" borderId="0" xfId="1" applyFont="1" applyFill="1" applyAlignment="1">
      <alignment horizontal="center"/>
    </xf>
    <xf numFmtId="0" fontId="2" fillId="2" borderId="0" xfId="1" applyFont="1" applyFill="1" applyBorder="1" applyAlignment="1">
      <alignment horizontal="center"/>
    </xf>
    <xf numFmtId="0" fontId="5" fillId="2" borderId="0" xfId="1" applyFont="1" applyFill="1" applyBorder="1" applyAlignment="1">
      <alignment horizontal="center"/>
    </xf>
  </cellXfs>
  <cellStyles count="5">
    <cellStyle name="Comma" xfId="4" builtinId="3"/>
    <cellStyle name="Comma [0] 2" xfId="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topLeftCell="A14" workbookViewId="0">
      <selection activeCell="B12" sqref="B12"/>
    </sheetView>
  </sheetViews>
  <sheetFormatPr defaultRowHeight="15" x14ac:dyDescent="0.25"/>
  <cols>
    <col min="1" max="1" width="5.42578125" customWidth="1"/>
    <col min="2" max="2" width="53.42578125" customWidth="1"/>
    <col min="3" max="3" width="18.7109375" customWidth="1"/>
    <col min="4" max="4" width="8.140625" customWidth="1"/>
    <col min="5" max="5" width="12.140625" bestFit="1" customWidth="1"/>
    <col min="6" max="6" width="17.140625" customWidth="1"/>
    <col min="7" max="7" width="11.85546875" customWidth="1"/>
    <col min="8" max="8" width="13.140625" customWidth="1"/>
    <col min="9" max="9" width="19.7109375" customWidth="1"/>
    <col min="10" max="10" width="13.7109375" customWidth="1"/>
  </cols>
  <sheetData>
    <row r="1" spans="1:12" ht="18.75" x14ac:dyDescent="0.3">
      <c r="A1" s="26" t="s">
        <v>0</v>
      </c>
      <c r="B1" s="26"/>
      <c r="C1" s="1"/>
      <c r="D1" s="3"/>
    </row>
    <row r="2" spans="1:12" ht="18.75" x14ac:dyDescent="0.3">
      <c r="A2" s="30" t="s">
        <v>1</v>
      </c>
      <c r="B2" s="30"/>
      <c r="C2" s="1"/>
      <c r="D2" s="3"/>
    </row>
    <row r="3" spans="1:12" ht="66" customHeight="1" x14ac:dyDescent="0.25">
      <c r="A3" s="27" t="s">
        <v>16</v>
      </c>
      <c r="B3" s="27"/>
      <c r="C3" s="27"/>
      <c r="D3" s="27"/>
    </row>
    <row r="4" spans="1:12" ht="8.25" hidden="1" customHeight="1" x14ac:dyDescent="0.3">
      <c r="A4" s="10"/>
      <c r="B4" s="4"/>
      <c r="C4" s="10"/>
      <c r="D4" s="10"/>
    </row>
    <row r="5" spans="1:12" ht="15.75" x14ac:dyDescent="0.25">
      <c r="A5" s="1"/>
      <c r="B5" s="1"/>
      <c r="C5" s="28" t="s">
        <v>13</v>
      </c>
      <c r="D5" s="29"/>
    </row>
    <row r="6" spans="1:12" ht="15.75" customHeight="1" x14ac:dyDescent="0.25">
      <c r="A6" s="31" t="s">
        <v>2</v>
      </c>
      <c r="B6" s="31" t="s">
        <v>3</v>
      </c>
      <c r="C6" s="31" t="s">
        <v>12</v>
      </c>
      <c r="D6" s="31" t="s">
        <v>4</v>
      </c>
    </row>
    <row r="7" spans="1:12" ht="31.5" customHeight="1" x14ac:dyDescent="0.25">
      <c r="A7" s="32"/>
      <c r="B7" s="32"/>
      <c r="C7" s="32"/>
      <c r="D7" s="32"/>
    </row>
    <row r="8" spans="1:12" ht="15.75" customHeight="1" x14ac:dyDescent="0.25">
      <c r="A8" s="33"/>
      <c r="B8" s="33"/>
      <c r="C8" s="33"/>
      <c r="D8" s="33"/>
    </row>
    <row r="9" spans="1:12" ht="15.75" x14ac:dyDescent="0.25">
      <c r="A9" s="13" t="s">
        <v>5</v>
      </c>
      <c r="B9" s="13" t="s">
        <v>6</v>
      </c>
      <c r="C9" s="13">
        <v>1</v>
      </c>
      <c r="D9" s="13">
        <v>2</v>
      </c>
    </row>
    <row r="10" spans="1:12" ht="15.75" x14ac:dyDescent="0.25">
      <c r="A10" s="20">
        <v>1</v>
      </c>
      <c r="B10" s="5" t="s">
        <v>7</v>
      </c>
      <c r="C10" s="14">
        <f>C11</f>
        <v>3987500000</v>
      </c>
      <c r="D10" s="11"/>
    </row>
    <row r="11" spans="1:12" ht="113.25" customHeight="1" x14ac:dyDescent="0.25">
      <c r="A11" s="13"/>
      <c r="B11" s="15" t="s">
        <v>14</v>
      </c>
      <c r="C11" s="2">
        <v>3987500000</v>
      </c>
      <c r="D11" s="16"/>
      <c r="E11" s="12"/>
      <c r="F11" s="12"/>
      <c r="G11" s="12"/>
      <c r="H11" s="12"/>
      <c r="I11" s="21"/>
      <c r="J11" s="12"/>
      <c r="K11" s="12"/>
    </row>
    <row r="12" spans="1:12" ht="38.25" customHeight="1" x14ac:dyDescent="0.25">
      <c r="A12" s="20">
        <v>2</v>
      </c>
      <c r="B12" s="18" t="s">
        <v>8</v>
      </c>
      <c r="C12" s="14">
        <f>C13</f>
        <v>450000000</v>
      </c>
      <c r="D12" s="11"/>
    </row>
    <row r="13" spans="1:12" ht="82.5" customHeight="1" x14ac:dyDescent="0.25">
      <c r="A13" s="13"/>
      <c r="B13" s="15" t="s">
        <v>17</v>
      </c>
      <c r="C13" s="2">
        <v>450000000</v>
      </c>
      <c r="D13" s="16"/>
    </row>
    <row r="14" spans="1:12" ht="15.75" x14ac:dyDescent="0.25">
      <c r="A14" s="20">
        <v>3</v>
      </c>
      <c r="B14" s="17" t="s">
        <v>10</v>
      </c>
      <c r="C14" s="14">
        <f>C15</f>
        <v>2017200000</v>
      </c>
      <c r="D14" s="11"/>
    </row>
    <row r="15" spans="1:12" ht="59.25" customHeight="1" x14ac:dyDescent="0.25">
      <c r="A15" s="13"/>
      <c r="B15" s="22" t="s">
        <v>15</v>
      </c>
      <c r="C15" s="2">
        <f>1681*3000000*2*20%</f>
        <v>2017200000</v>
      </c>
      <c r="D15" s="16"/>
      <c r="F15" s="12"/>
      <c r="G15" s="12"/>
      <c r="H15" s="12"/>
      <c r="I15" s="12"/>
      <c r="J15" s="12"/>
      <c r="K15" s="12"/>
      <c r="L15" s="12"/>
    </row>
    <row r="16" spans="1:12" ht="15.75" x14ac:dyDescent="0.25">
      <c r="A16" s="20">
        <v>4</v>
      </c>
      <c r="B16" s="17" t="s">
        <v>11</v>
      </c>
      <c r="C16" s="14">
        <f>C17</f>
        <v>33620000000</v>
      </c>
      <c r="D16" s="19"/>
    </row>
    <row r="17" spans="1:9" ht="47.25" x14ac:dyDescent="0.25">
      <c r="A17" s="13"/>
      <c r="B17" s="22" t="s">
        <v>18</v>
      </c>
      <c r="C17" s="2">
        <f>1681*80000000*25%</f>
        <v>33620000000</v>
      </c>
      <c r="D17" s="16"/>
      <c r="F17" s="12"/>
      <c r="G17" s="12"/>
      <c r="H17" s="12"/>
      <c r="I17" s="12"/>
    </row>
    <row r="18" spans="1:9" ht="33.75" customHeight="1" x14ac:dyDescent="0.25">
      <c r="A18" s="13"/>
      <c r="B18" s="11" t="s">
        <v>9</v>
      </c>
      <c r="C18" s="23">
        <f>C10+C12+C14+C16</f>
        <v>40074700000</v>
      </c>
      <c r="D18" s="23"/>
    </row>
    <row r="19" spans="1:9" ht="13.5" customHeight="1" x14ac:dyDescent="0.25">
      <c r="A19" s="24"/>
      <c r="B19" s="25"/>
      <c r="C19" s="36"/>
      <c r="D19" s="36"/>
    </row>
    <row r="20" spans="1:9" ht="15.75" hidden="1" x14ac:dyDescent="0.25">
      <c r="A20" s="35"/>
      <c r="B20" s="35"/>
      <c r="C20" s="35"/>
      <c r="D20" s="35"/>
    </row>
    <row r="21" spans="1:9" ht="15.75" x14ac:dyDescent="0.25">
      <c r="A21" s="35" t="s">
        <v>19</v>
      </c>
      <c r="B21" s="35"/>
      <c r="C21" s="35"/>
      <c r="D21" s="35"/>
    </row>
    <row r="22" spans="1:9" x14ac:dyDescent="0.25">
      <c r="A22" s="6"/>
      <c r="B22" s="8"/>
      <c r="C22" s="6"/>
      <c r="D22" s="8"/>
    </row>
    <row r="23" spans="1:9" ht="33.75" customHeight="1" x14ac:dyDescent="0.25">
      <c r="A23" s="6"/>
      <c r="B23" s="8"/>
      <c r="C23" s="6"/>
      <c r="D23" s="8"/>
    </row>
    <row r="24" spans="1:9" x14ac:dyDescent="0.25">
      <c r="A24" s="6"/>
      <c r="B24" s="8"/>
      <c r="C24" s="6"/>
      <c r="D24" s="8"/>
    </row>
    <row r="25" spans="1:9" x14ac:dyDescent="0.25">
      <c r="A25" s="34"/>
      <c r="B25" s="34"/>
      <c r="C25" s="34"/>
      <c r="D25" s="34"/>
    </row>
    <row r="26" spans="1:9" x14ac:dyDescent="0.25">
      <c r="A26" s="7"/>
      <c r="B26" s="9"/>
      <c r="C26" s="7"/>
      <c r="D26" s="9"/>
    </row>
  </sheetData>
  <mergeCells count="14">
    <mergeCell ref="A25:B25"/>
    <mergeCell ref="C25:D25"/>
    <mergeCell ref="A21:D21"/>
    <mergeCell ref="C19:D19"/>
    <mergeCell ref="A20:B20"/>
    <mergeCell ref="C20:D20"/>
    <mergeCell ref="A1:B1"/>
    <mergeCell ref="A3:D3"/>
    <mergeCell ref="C5:D5"/>
    <mergeCell ref="A2:B2"/>
    <mergeCell ref="B6:B8"/>
    <mergeCell ref="A6:A8"/>
    <mergeCell ref="C6:C8"/>
    <mergeCell ref="D6:D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SingPC</dc:creator>
  <cp:lastModifiedBy>SingPC</cp:lastModifiedBy>
  <cp:lastPrinted>2026-01-22T04:39:33Z</cp:lastPrinted>
  <dcterms:created xsi:type="dcterms:W3CDTF">2025-06-12T09:50:01Z</dcterms:created>
  <dcterms:modified xsi:type="dcterms:W3CDTF">2026-01-22T04:42:44Z</dcterms:modified>
</cp:coreProperties>
</file>